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Enunciado" sheetId="1" r:id="rId1"/>
    <sheet name="Solución" sheetId="4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E4" i="4" l="1"/>
  <c r="D4" i="4"/>
  <c r="F4" i="4" s="1"/>
  <c r="E3" i="4"/>
  <c r="D3" i="4"/>
  <c r="F3" i="4" s="1"/>
  <c r="E2" i="4"/>
  <c r="D2" i="4"/>
  <c r="F2" i="4" s="1"/>
  <c r="J5" i="1"/>
  <c r="G2" i="4" l="1"/>
  <c r="H2" i="4" s="1"/>
  <c r="I2" i="4" s="1"/>
  <c r="G3" i="4"/>
  <c r="H3" i="4" s="1"/>
  <c r="I3" i="4" s="1"/>
  <c r="G4" i="4"/>
  <c r="H4" i="4" s="1"/>
  <c r="I4" i="4" s="1"/>
  <c r="I5" i="4" l="1"/>
</calcChain>
</file>

<file path=xl/sharedStrings.xml><?xml version="1.0" encoding="utf-8"?>
<sst xmlns="http://schemas.openxmlformats.org/spreadsheetml/2006/main" count="22" uniqueCount="11">
  <si>
    <t>ORLISTAT</t>
  </si>
  <si>
    <t>SILDENAFILO 50</t>
  </si>
  <si>
    <t>SILDENAFILO 100</t>
  </si>
  <si>
    <t>PVL</t>
  </si>
  <si>
    <t>CC 1,7%</t>
  </si>
  <si>
    <t>DESCUENTO 10%</t>
  </si>
  <si>
    <t>IVA RE</t>
  </si>
  <si>
    <t>BASE IMPONIBLE</t>
  </si>
  <si>
    <t>PCF unitario</t>
  </si>
  <si>
    <t>PCF total</t>
  </si>
  <si>
    <t>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</si>
</sst>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"/>
  <sheetViews>
    <sheetView tabSelected="1" topLeftCell="B1" zoomScale="170" zoomScaleNormal="170" workbookViewId="0">
      <selection activeCell="C1" sqref="C1"/>
    </sheetView>
  </sheetViews>
  <sheetFormatPr baseColWidth="10" defaultRowHeight="15" x14ac:dyDescent="0.25"/>
  <cols>
    <col min="3" max="3" width="3.42578125" bestFit="1" customWidth="1"/>
    <col min="6" max="6" width="11.42578125" customWidth="1"/>
    <col min="7" max="7" width="10.85546875" customWidth="1"/>
  </cols>
  <sheetData>
    <row r="1" spans="2:10" s="1" customFormat="1" ht="39.75" customHeight="1" x14ac:dyDescent="0.25">
      <c r="C1" s="2" t="s">
        <v>10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6</v>
      </c>
      <c r="I1" s="2" t="s">
        <v>8</v>
      </c>
      <c r="J1" s="2" t="s">
        <v>9</v>
      </c>
    </row>
    <row r="2" spans="2:10" x14ac:dyDescent="0.25">
      <c r="B2" t="s">
        <v>0</v>
      </c>
      <c r="D2" s="3"/>
      <c r="E2" s="3"/>
      <c r="F2" s="3"/>
      <c r="G2" s="3"/>
      <c r="H2" s="3"/>
      <c r="I2" s="3"/>
      <c r="J2" s="4"/>
    </row>
    <row r="3" spans="2:10" x14ac:dyDescent="0.25">
      <c r="B3" t="s">
        <v>1</v>
      </c>
      <c r="D3" s="3"/>
      <c r="E3" s="3"/>
      <c r="F3" s="3"/>
      <c r="G3" s="3"/>
      <c r="H3" s="3"/>
      <c r="I3" s="3"/>
      <c r="J3" s="4"/>
    </row>
    <row r="4" spans="2:10" x14ac:dyDescent="0.25">
      <c r="B4" t="s">
        <v>2</v>
      </c>
      <c r="D4" s="3"/>
      <c r="E4" s="3"/>
      <c r="F4" s="3"/>
      <c r="G4" s="3"/>
      <c r="H4" s="3"/>
      <c r="I4" s="3"/>
      <c r="J4" s="4"/>
    </row>
    <row r="5" spans="2:10" x14ac:dyDescent="0.25">
      <c r="D5" s="3"/>
      <c r="E5" s="3"/>
      <c r="F5" s="3"/>
      <c r="G5" s="3"/>
      <c r="H5" s="3"/>
      <c r="I5" s="3"/>
      <c r="J5" s="4">
        <f>SUM(J2:J4)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="170" zoomScaleNormal="170" workbookViewId="0">
      <selection activeCell="B2" sqref="B2"/>
    </sheetView>
  </sheetViews>
  <sheetFormatPr baseColWidth="10" defaultRowHeight="15" x14ac:dyDescent="0.25"/>
  <cols>
    <col min="1" max="1" width="15.7109375" bestFit="1" customWidth="1"/>
    <col min="2" max="2" width="3.42578125" bestFit="1" customWidth="1"/>
    <col min="5" max="5" width="11.42578125" customWidth="1"/>
    <col min="6" max="6" width="10.85546875" customWidth="1"/>
  </cols>
  <sheetData>
    <row r="1" spans="1:9" s="1" customFormat="1" ht="39.75" customHeight="1" x14ac:dyDescent="0.25">
      <c r="B1" s="2" t="s">
        <v>10</v>
      </c>
      <c r="C1" s="2" t="s">
        <v>3</v>
      </c>
      <c r="D1" s="2" t="s">
        <v>4</v>
      </c>
      <c r="E1" s="2" t="s">
        <v>5</v>
      </c>
      <c r="F1" s="2" t="s">
        <v>7</v>
      </c>
      <c r="G1" s="2" t="s">
        <v>6</v>
      </c>
      <c r="H1" s="2" t="s">
        <v>8</v>
      </c>
      <c r="I1" s="2" t="s">
        <v>9</v>
      </c>
    </row>
    <row r="2" spans="1:9" x14ac:dyDescent="0.25">
      <c r="A2" t="s">
        <v>0</v>
      </c>
      <c r="B2">
        <v>4</v>
      </c>
      <c r="C2" s="3">
        <v>47.8</v>
      </c>
      <c r="D2" s="3">
        <f>+C2*1.7%</f>
        <v>0.81259999999999999</v>
      </c>
      <c r="E2" s="3">
        <f>+C2*0.1</f>
        <v>4.78</v>
      </c>
      <c r="F2" s="3">
        <f>+C2+D2-E2</f>
        <v>43.832599999999999</v>
      </c>
      <c r="G2" s="3">
        <f>+F2*0.045</f>
        <v>1.972467</v>
      </c>
      <c r="H2" s="3">
        <f>+F2+G2</f>
        <v>45.805067000000001</v>
      </c>
      <c r="I2" s="4">
        <f>+H2*B2</f>
        <v>183.220268</v>
      </c>
    </row>
    <row r="3" spans="1:9" x14ac:dyDescent="0.25">
      <c r="A3" t="s">
        <v>1</v>
      </c>
      <c r="B3">
        <v>4</v>
      </c>
      <c r="C3" s="3">
        <v>20.399999999999999</v>
      </c>
      <c r="D3" s="3">
        <f t="shared" ref="D3:D4" si="0">+C3*1.7%</f>
        <v>0.3468</v>
      </c>
      <c r="E3" s="3">
        <f t="shared" ref="E3:E4" si="1">+C3*0.1</f>
        <v>2.04</v>
      </c>
      <c r="F3" s="3">
        <f t="shared" ref="F3:F4" si="2">+C3+D3-E3</f>
        <v>18.706800000000001</v>
      </c>
      <c r="G3" s="3">
        <f t="shared" ref="G3:G4" si="3">+F3*0.045</f>
        <v>0.84180600000000005</v>
      </c>
      <c r="H3" s="3">
        <f t="shared" ref="H3:H4" si="4">+F3+G3</f>
        <v>19.548605999999999</v>
      </c>
      <c r="I3" s="4">
        <f t="shared" ref="I3:I4" si="5">+H3*B3</f>
        <v>78.194423999999998</v>
      </c>
    </row>
    <row r="4" spans="1:9" x14ac:dyDescent="0.25">
      <c r="A4" t="s">
        <v>2</v>
      </c>
      <c r="B4">
        <v>6</v>
      </c>
      <c r="C4" s="3">
        <v>23.25</v>
      </c>
      <c r="D4" s="3">
        <f t="shared" si="0"/>
        <v>0.39525000000000005</v>
      </c>
      <c r="E4" s="3">
        <f t="shared" si="1"/>
        <v>2.3250000000000002</v>
      </c>
      <c r="F4" s="3">
        <f t="shared" si="2"/>
        <v>21.320250000000001</v>
      </c>
      <c r="G4" s="3">
        <f t="shared" si="3"/>
        <v>0.95941125000000005</v>
      </c>
      <c r="H4" s="3">
        <f t="shared" si="4"/>
        <v>22.27966125</v>
      </c>
      <c r="I4" s="4">
        <f t="shared" si="5"/>
        <v>133.67796749999999</v>
      </c>
    </row>
    <row r="5" spans="1:9" x14ac:dyDescent="0.25">
      <c r="C5" s="3"/>
      <c r="D5" s="3"/>
      <c r="E5" s="3"/>
      <c r="F5" s="3"/>
      <c r="G5" s="3"/>
      <c r="H5" s="3"/>
      <c r="I5" s="4">
        <f>SUM(I2:I4)</f>
        <v>395.09265949999997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Enunciado</vt:lpstr>
      <vt:lpstr>Solución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 Bardaji</dc:creator>
  <cp:lastModifiedBy>Sergi Bardaji</cp:lastModifiedBy>
  <dcterms:created xsi:type="dcterms:W3CDTF">2018-05-08T08:01:24Z</dcterms:created>
  <dcterms:modified xsi:type="dcterms:W3CDTF">2018-05-08T08:09:02Z</dcterms:modified>
</cp:coreProperties>
</file>